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CE_2do_2026" sheetId="1" r:id="rId1"/>
  </sheets>
  <definedNames>
    <definedName name="_xlnm.Print_Area" localSheetId="0">CE_2do_2026!$A$1:$H$25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 l="1"/>
  <c r="E18" i="1"/>
  <c r="H18" i="1" s="1"/>
  <c r="D22" i="1"/>
  <c r="E16" i="1"/>
  <c r="H16" i="1" s="1"/>
  <c r="E14" i="1"/>
  <c r="H14" i="1" s="1"/>
  <c r="E12" i="1"/>
  <c r="E22" i="1" l="1"/>
  <c r="H12" i="1"/>
  <c r="H22" i="1" s="1"/>
  <c r="C22" i="1"/>
</calcChain>
</file>

<file path=xl/sharedStrings.xml><?xml version="1.0" encoding="utf-8"?>
<sst xmlns="http://schemas.openxmlformats.org/spreadsheetml/2006/main" count="21" uniqueCount="21">
  <si>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</si>
  <si>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</si>
  <si>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</si>
  <si>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</si>
  <si>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</si>
  <si>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</si>
  <si>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</si>
  <si>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</si>
  <si>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</si>
  <si>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</si>
  <si>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</si>
  <si>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</si>
  <si>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</si>
  <si>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</si>
  <si>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</si>
  <si>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</si>
  <si>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</si>
  <si>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</si>
  <si>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Pensiones y Jubilaciones</t>
  </si>
  <si>
    <t>Participaciones</t>
  </si>
  <si>
    <t>Del 01 Enero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</si>
</sst>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  <protection locked="0"/>
    </xf>
    <xf numFmtId="0" fontId="4" fillId="2" borderId="7" xfId="0" applyFont="1" applyFill="1" applyBorder="1" applyAlignment="1" applyProtection="1">
      <alignment horizontal="justify" vertical="center" wrapText="1"/>
    </xf>
    <xf numFmtId="0" fontId="5" fillId="2" borderId="3" xfId="0" applyFont="1" applyFill="1" applyBorder="1" applyAlignment="1" applyProtection="1">
      <alignment horizontal="justify" vertical="center" wrapText="1"/>
    </xf>
    <xf numFmtId="41" fontId="6" fillId="2" borderId="8" xfId="1" applyNumberFormat="1" applyFont="1" applyFill="1" applyBorder="1" applyAlignment="1" applyProtection="1">
      <alignment vertical="top"/>
      <protection locked="0"/>
    </xf>
    <xf numFmtId="41" fontId="6" fillId="2" borderId="8" xfId="1" applyNumberFormat="1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41" fontId="6" fillId="2" borderId="8" xfId="1" applyNumberFormat="1" applyFont="1" applyFill="1" applyBorder="1" applyAlignment="1" applyProtection="1">
      <alignment vertical="center"/>
      <protection locked="0"/>
    </xf>
    <xf numFmtId="41" fontId="6" fillId="2" borderId="8" xfId="1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justify" vertical="center" wrapText="1"/>
    </xf>
    <xf numFmtId="0" fontId="4" fillId="2" borderId="20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41" fontId="6" fillId="2" borderId="21" xfId="1" applyNumberFormat="1" applyFont="1" applyFill="1" applyBorder="1" applyAlignment="1" applyProtection="1">
      <alignment vertical="top"/>
    </xf>
    <xf numFmtId="0" fontId="4" fillId="2" borderId="21" xfId="0" applyFont="1" applyFill="1" applyBorder="1" applyAlignment="1" applyProtection="1">
      <alignment horizontal="right" vertical="center" wrapText="1"/>
    </xf>
    <xf numFmtId="0" fontId="5" fillId="2" borderId="13" xfId="0" applyFont="1" applyFill="1" applyBorder="1" applyAlignment="1" applyProtection="1">
      <alignment horizontal="justify" vertical="center" wrapText="1"/>
    </xf>
    <xf numFmtId="0" fontId="0" fillId="0" borderId="0" xfId="0" applyBorder="1"/>
    <xf numFmtId="41" fontId="6" fillId="2" borderId="21" xfId="1" applyNumberFormat="1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justify" vertical="center" wrapText="1"/>
    </xf>
    <xf numFmtId="0" fontId="4" fillId="2" borderId="22" xfId="0" applyFont="1" applyFill="1" applyBorder="1" applyAlignment="1" applyProtection="1">
      <alignment horizontal="justify" vertical="center" wrapText="1"/>
    </xf>
    <xf numFmtId="0" fontId="5" fillId="2" borderId="23" xfId="0" applyFont="1" applyFill="1" applyBorder="1" applyAlignment="1" applyProtection="1">
      <alignment horizontal="justify" vertical="center" wrapText="1"/>
    </xf>
    <xf numFmtId="0" fontId="5" fillId="2" borderId="24" xfId="0" applyFont="1" applyFill="1" applyBorder="1" applyAlignment="1" applyProtection="1">
      <alignment horizontal="justify" vertical="center" wrapText="1"/>
    </xf>
    <xf numFmtId="41" fontId="3" fillId="2" borderId="25" xfId="1" applyNumberFormat="1" applyFont="1" applyFill="1" applyBorder="1" applyAlignment="1" applyProtection="1">
      <alignment vertical="top"/>
    </xf>
    <xf numFmtId="41" fontId="3" fillId="2" borderId="26" xfId="1" applyNumberFormat="1" applyFont="1" applyFill="1" applyBorder="1" applyAlignment="1" applyProtection="1">
      <alignment vertical="top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161925</xdr:rowOff>
    </xdr:from>
    <xdr:to>
      <xdr:col>7</xdr:col>
      <xdr:colOff>917987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089B7-E93F-47B5-A2C5-901AA4B2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352425"/>
          <a:ext cx="182286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5"/>
  <sheetViews>
    <sheetView tabSelected="1" view="pageBreakPreview" zoomScaleNormal="100" zoomScaleSheetLayoutView="100" workbookViewId="0">
      <selection activeCell="C22" sqref="C22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8"/>
      <c r="B1" s="19"/>
      <c r="C1" s="19"/>
      <c r="D1" s="19"/>
      <c r="E1" s="19"/>
      <c r="F1" s="19"/>
      <c r="G1" s="19"/>
      <c r="H1" s="20"/>
    </row>
    <row r="2" spans="1:8" x14ac:dyDescent="0.25">
      <c r="A2" s="21"/>
      <c r="B2" s="22"/>
      <c r="C2" s="22"/>
      <c r="D2" s="22"/>
      <c r="E2" s="22"/>
      <c r="F2" s="22"/>
      <c r="G2" s="22"/>
      <c r="H2" s="23"/>
    </row>
    <row r="3" spans="1:8" x14ac:dyDescent="0.25">
      <c r="A3" s="42" t="s">
        <v>0</v>
      </c>
      <c r="B3" s="43"/>
      <c r="C3" s="43"/>
      <c r="D3" s="43"/>
      <c r="E3" s="43"/>
      <c r="F3" s="43"/>
      <c r="G3" s="43"/>
      <c r="H3" s="23"/>
    </row>
    <row r="4" spans="1:8" x14ac:dyDescent="0.25">
      <c r="A4" s="42" t="s">
        <v>1</v>
      </c>
      <c r="B4" s="43"/>
      <c r="C4" s="43"/>
      <c r="D4" s="43"/>
      <c r="E4" s="43"/>
      <c r="F4" s="43"/>
      <c r="G4" s="43"/>
      <c r="H4" s="23"/>
    </row>
    <row r="5" spans="1:8" x14ac:dyDescent="0.25">
      <c r="A5" s="42" t="s">
        <v>2</v>
      </c>
      <c r="B5" s="43"/>
      <c r="C5" s="43"/>
      <c r="D5" s="43"/>
      <c r="E5" s="43"/>
      <c r="F5" s="43"/>
      <c r="G5" s="43"/>
      <c r="H5" s="23"/>
    </row>
    <row r="6" spans="1:8" x14ac:dyDescent="0.25">
      <c r="A6" s="42" t="s">
        <v>20</v>
      </c>
      <c r="B6" s="43"/>
      <c r="C6" s="43"/>
      <c r="D6" s="43"/>
      <c r="E6" s="43"/>
      <c r="F6" s="43"/>
      <c r="G6" s="43"/>
      <c r="H6" s="23"/>
    </row>
    <row r="7" spans="1:8" ht="15.75" thickBot="1" x14ac:dyDescent="0.3">
      <c r="A7" s="21"/>
      <c r="B7" s="22"/>
      <c r="C7" s="22"/>
      <c r="D7" s="22"/>
      <c r="E7" s="22"/>
      <c r="F7" s="22"/>
      <c r="G7" s="22"/>
      <c r="H7" s="23"/>
    </row>
    <row r="8" spans="1:8" ht="15.75" thickTop="1" x14ac:dyDescent="0.25">
      <c r="A8" s="44" t="s">
        <v>3</v>
      </c>
      <c r="B8" s="45"/>
      <c r="C8" s="50" t="s">
        <v>4</v>
      </c>
      <c r="D8" s="50"/>
      <c r="E8" s="50"/>
      <c r="F8" s="50"/>
      <c r="G8" s="50"/>
      <c r="H8" s="39" t="s">
        <v>5</v>
      </c>
    </row>
    <row r="9" spans="1:8" ht="25.5" x14ac:dyDescent="0.25">
      <c r="A9" s="46"/>
      <c r="B9" s="47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40"/>
    </row>
    <row r="10" spans="1:8" x14ac:dyDescent="0.25">
      <c r="A10" s="48"/>
      <c r="B10" s="49"/>
      <c r="C10" s="17">
        <v>1</v>
      </c>
      <c r="D10" s="17">
        <v>2</v>
      </c>
      <c r="E10" s="17" t="s">
        <v>11</v>
      </c>
      <c r="F10" s="17">
        <v>4</v>
      </c>
      <c r="G10" s="17">
        <v>5</v>
      </c>
      <c r="H10" s="24" t="s">
        <v>12</v>
      </c>
    </row>
    <row r="11" spans="1:8" x14ac:dyDescent="0.25">
      <c r="A11" s="25"/>
      <c r="B11" s="2"/>
      <c r="C11" s="3"/>
      <c r="D11" s="3"/>
      <c r="E11" s="4"/>
      <c r="F11" s="3"/>
      <c r="G11" s="3"/>
      <c r="H11" s="26"/>
    </row>
    <row r="12" spans="1:8" x14ac:dyDescent="0.25">
      <c r="A12" s="27"/>
      <c r="B12" s="5" t="s">
        <v>13</v>
      </c>
      <c r="C12" s="6">
        <v>83583506</v>
      </c>
      <c r="D12" s="6">
        <v>8465493</v>
      </c>
      <c r="E12" s="7">
        <f>+C12+D12</f>
        <v>92048999</v>
      </c>
      <c r="F12" s="6">
        <v>40841836</v>
      </c>
      <c r="G12" s="6">
        <v>32860755</v>
      </c>
      <c r="H12" s="28">
        <f>+E12-F12</f>
        <v>51207163</v>
      </c>
    </row>
    <row r="13" spans="1:8" x14ac:dyDescent="0.25">
      <c r="A13" s="27"/>
      <c r="B13" s="8"/>
      <c r="C13" s="9"/>
      <c r="D13" s="9"/>
      <c r="E13" s="10"/>
      <c r="F13" s="9"/>
      <c r="G13" s="9"/>
      <c r="H13" s="29"/>
    </row>
    <row r="14" spans="1:8" x14ac:dyDescent="0.25">
      <c r="A14" s="30"/>
      <c r="B14" s="5" t="s">
        <v>14</v>
      </c>
      <c r="C14" s="31"/>
      <c r="D14" s="6">
        <v>0</v>
      </c>
      <c r="E14" s="7">
        <f>+C14+D14</f>
        <v>0</v>
      </c>
      <c r="F14" s="6">
        <v>0</v>
      </c>
      <c r="G14" s="6">
        <v>0</v>
      </c>
      <c r="H14" s="28">
        <f>+E14-F14</f>
        <v>0</v>
      </c>
    </row>
    <row r="15" spans="1:8" x14ac:dyDescent="0.25">
      <c r="A15" s="27"/>
      <c r="B15" s="8"/>
      <c r="C15" s="9"/>
      <c r="D15" s="9"/>
      <c r="E15" s="10"/>
      <c r="F15" s="9"/>
      <c r="G15" s="9"/>
      <c r="H15" s="29"/>
    </row>
    <row r="16" spans="1:8" ht="24" x14ac:dyDescent="0.25">
      <c r="A16" s="30"/>
      <c r="B16" s="11" t="s">
        <v>15</v>
      </c>
      <c r="C16" s="12">
        <v>0</v>
      </c>
      <c r="D16" s="12">
        <v>0</v>
      </c>
      <c r="E16" s="13">
        <f>+C16+D16</f>
        <v>0</v>
      </c>
      <c r="F16" s="12">
        <v>0</v>
      </c>
      <c r="G16" s="12">
        <v>0</v>
      </c>
      <c r="H16" s="28">
        <f>+E16-F16</f>
        <v>0</v>
      </c>
    </row>
    <row r="17" spans="1:8" x14ac:dyDescent="0.25">
      <c r="A17" s="30"/>
      <c r="B17" s="11"/>
      <c r="C17" s="12"/>
      <c r="D17" s="12"/>
      <c r="E17" s="13"/>
      <c r="F17" s="12"/>
      <c r="G17" s="12"/>
      <c r="H17" s="32"/>
    </row>
    <row r="18" spans="1:8" x14ac:dyDescent="0.25">
      <c r="A18" s="30"/>
      <c r="B18" s="11" t="s">
        <v>18</v>
      </c>
      <c r="C18" s="12">
        <v>3505750</v>
      </c>
      <c r="D18" s="12">
        <v>-973746</v>
      </c>
      <c r="E18" s="7">
        <f>+C18+D18</f>
        <v>2532004</v>
      </c>
      <c r="F18" s="12">
        <v>989989</v>
      </c>
      <c r="G18" s="12">
        <v>989989</v>
      </c>
      <c r="H18" s="28">
        <f>+E18-F18</f>
        <v>1542015</v>
      </c>
    </row>
    <row r="19" spans="1:8" x14ac:dyDescent="0.25">
      <c r="A19" s="30"/>
      <c r="B19" s="11"/>
      <c r="C19" s="6"/>
      <c r="D19" s="12"/>
      <c r="E19" s="13"/>
      <c r="F19" s="12"/>
      <c r="G19" s="12"/>
      <c r="H19" s="32"/>
    </row>
    <row r="20" spans="1:8" x14ac:dyDescent="0.25">
      <c r="A20" s="30"/>
      <c r="B20" s="11" t="s">
        <v>19</v>
      </c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32">
        <v>0</v>
      </c>
    </row>
    <row r="21" spans="1:8" x14ac:dyDescent="0.25">
      <c r="A21" s="33"/>
      <c r="B21" s="14"/>
      <c r="C21" s="15"/>
      <c r="D21" s="15"/>
      <c r="E21" s="16"/>
      <c r="F21" s="15"/>
      <c r="G21" s="15"/>
      <c r="H21" s="34"/>
    </row>
    <row r="22" spans="1:8" ht="15.75" thickBot="1" x14ac:dyDescent="0.3">
      <c r="A22" s="35"/>
      <c r="B22" s="36" t="s">
        <v>16</v>
      </c>
      <c r="C22" s="37">
        <f>C12+C19+C18</f>
        <v>87089256</v>
      </c>
      <c r="D22" s="37">
        <f>D12+D14+D18+D16</f>
        <v>7491747</v>
      </c>
      <c r="E22" s="37">
        <f>E12+E14+E18+E16</f>
        <v>94581003</v>
      </c>
      <c r="F22" s="37">
        <f>F12+F14+F18+F16</f>
        <v>41831825</v>
      </c>
      <c r="G22" s="37">
        <f>G12+G14+G18+G16</f>
        <v>33850744</v>
      </c>
      <c r="H22" s="38">
        <f>H12+H14+H18</f>
        <v>52749178</v>
      </c>
    </row>
    <row r="23" spans="1:8" x14ac:dyDescent="0.25">
      <c r="A23" s="41" t="s">
        <v>17</v>
      </c>
      <c r="B23" s="41"/>
      <c r="C23" s="41"/>
      <c r="D23" s="41"/>
      <c r="E23" s="41"/>
      <c r="F23" s="41"/>
      <c r="G23" s="4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8">
    <mergeCell ref="H8:H9"/>
    <mergeCell ref="A23:G23"/>
    <mergeCell ref="A3:G3"/>
    <mergeCell ref="A4:G4"/>
    <mergeCell ref="A5:G5"/>
    <mergeCell ref="A6:G6"/>
    <mergeCell ref="A8:B10"/>
    <mergeCell ref="C8:G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CE_2do_2026</vt:lpstr>
      <vt:lpstr>CE_2do_2026!Área_de_impresión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UPEMOR</cp:lastModifiedBy>
  <cp:lastPrinted>2026-07-14T16:22:08Z</cp:lastPrinted>
  <dcterms:created xsi:type="dcterms:W3CDTF">2019-01-25T19:09:45Z</dcterms:created>
  <dcterms:modified xsi:type="dcterms:W3CDTF">2026-07-14T16:25:56Z</dcterms:modified>
</cp:coreProperties>
</file>